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kamil\Downloads\"/>
    </mc:Choice>
  </mc:AlternateContent>
  <xr:revisionPtr revIDLastSave="0" documentId="13_ncr:1_{99DC18F1-1212-4897-AB2E-108DBA00F26D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Instrukcja" sheetId="1" r:id="rId1"/>
    <sheet name="Koszty" sheetId="2" r:id="rId2"/>
    <sheet name="Kalkulator" sheetId="3" r:id="rId3"/>
    <sheet name="Podsumowani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4" l="1"/>
  <c r="J23" i="2"/>
  <c r="B6" i="4" s="1"/>
  <c r="F23" i="2"/>
  <c r="B5" i="4" s="1"/>
  <c r="B23" i="2"/>
  <c r="B4" i="4" s="1"/>
  <c r="K22" i="2"/>
  <c r="G22" i="2"/>
  <c r="C22" i="2"/>
  <c r="K21" i="2"/>
  <c r="G21" i="2"/>
  <c r="C21" i="2"/>
  <c r="K20" i="2"/>
  <c r="G20" i="2"/>
  <c r="C20" i="2"/>
  <c r="K19" i="2"/>
  <c r="G19" i="2"/>
  <c r="C19" i="2"/>
  <c r="K18" i="2"/>
  <c r="G18" i="2"/>
  <c r="C18" i="2"/>
  <c r="K17" i="2"/>
  <c r="G17" i="2"/>
  <c r="C17" i="2"/>
  <c r="K16" i="2"/>
  <c r="G16" i="2"/>
  <c r="C16" i="2"/>
  <c r="K15" i="2"/>
  <c r="G15" i="2"/>
  <c r="C15" i="2"/>
  <c r="K14" i="2"/>
  <c r="G14" i="2"/>
  <c r="C14" i="2"/>
  <c r="K13" i="2"/>
  <c r="G13" i="2"/>
  <c r="C13" i="2"/>
  <c r="K12" i="2"/>
  <c r="G12" i="2"/>
  <c r="C12" i="2"/>
  <c r="K11" i="2"/>
  <c r="G11" i="2"/>
  <c r="C11" i="2"/>
  <c r="F6" i="2"/>
  <c r="K23" i="2" l="1"/>
  <c r="G23" i="2"/>
  <c r="C23" i="2"/>
  <c r="B8" i="4"/>
  <c r="B9" i="4" s="1"/>
  <c r="F4" i="2"/>
  <c r="B10" i="4" l="1"/>
  <c r="F5" i="2"/>
  <c r="E4" i="3"/>
  <c r="E5" i="4" l="1"/>
  <c r="E6" i="3"/>
  <c r="E7" i="4" s="1"/>
  <c r="E5" i="3"/>
  <c r="E6" i="4" s="1"/>
</calcChain>
</file>

<file path=xl/sharedStrings.xml><?xml version="1.0" encoding="utf-8"?>
<sst xmlns="http://schemas.openxmlformats.org/spreadsheetml/2006/main" count="93" uniqueCount="83">
  <si>
    <t>Kalkulator kosztów zlecenia</t>
  </si>
  <si>
    <t>Prawa autorskie i zasady korzystania</t>
  </si>
  <si>
    <t>Kalkulator należy do strony strefageo.pl.</t>
  </si>
  <si>
    <t>Autorskie prawa majątkowe i osobiste do tego kalkulatora przysługują właścicielowi strony strefageo.pl.</t>
  </si>
  <si>
    <t>Kopiowanie, udostępnianie, odsprzedaż, przekazywanie dalej, publikowanie oraz wykorzystywanie całości lub części kalkulatora bez uprzedniej zgody jest surowo zabronione.</t>
  </si>
  <si>
    <t>Zakazane jest również tworzenie kopii, przeróbek i wersji pochodnych bez zgody autora.</t>
  </si>
  <si>
    <t>Nieuprawnione wykorzystanie kalkulatora może skutkować odpowiedzialnością na podstawie przepisów o prawie autorskim i prawach pokrewnych.</t>
  </si>
  <si>
    <t>Baza kosztów firmy i przeliczenie na koszt jednego dnia roboczego</t>
  </si>
  <si>
    <t>Parametry sterujące</t>
  </si>
  <si>
    <t>Kluczowe wyniki</t>
  </si>
  <si>
    <t>Dni robocze / miesiąc</t>
  </si>
  <si>
    <t>Domyślnie 23</t>
  </si>
  <si>
    <t>Stały koszt firmy / dzień roboczy</t>
  </si>
  <si>
    <t>Dni robocze / rok</t>
  </si>
  <si>
    <t>Domyślnie 250</t>
  </si>
  <si>
    <t>Koszt firmy / miesiąc (średnio)</t>
  </si>
  <si>
    <t>Dni robocze / tydzień</t>
  </si>
  <si>
    <t>Domyślnie 5</t>
  </si>
  <si>
    <t>Koszt firmy / rok (roczny odpowiednik)</t>
  </si>
  <si>
    <t>Koszty roczne</t>
  </si>
  <si>
    <t>Koszty miesięczne</t>
  </si>
  <si>
    <t>Koszty tygodniowe</t>
  </si>
  <si>
    <t>Pozycja</t>
  </si>
  <si>
    <t>Kwota roczna</t>
  </si>
  <si>
    <t>Koszt / dzień roboczy</t>
  </si>
  <si>
    <t>Kwota miesięczna</t>
  </si>
  <si>
    <t>Kwota tygodniowa</t>
  </si>
  <si>
    <t>Ubezpieczenie firmy</t>
  </si>
  <si>
    <t>Leasing sprzętu</t>
  </si>
  <si>
    <t>Paliwo</t>
  </si>
  <si>
    <t>Ubezpieczenie sprzętu</t>
  </si>
  <si>
    <t>Rata kredytu</t>
  </si>
  <si>
    <t>Wyżywienie w pracy</t>
  </si>
  <si>
    <t>Serwis / kalibracja sprzętu</t>
  </si>
  <si>
    <t>ZUS / składki + inne podatki</t>
  </si>
  <si>
    <t>Myjnia</t>
  </si>
  <si>
    <t>Aktualizacje oprogramowania</t>
  </si>
  <si>
    <t>Księgowość</t>
  </si>
  <si>
    <t>Poprawki Leica</t>
  </si>
  <si>
    <t>Telefon / internet</t>
  </si>
  <si>
    <t>Inne tygodniowe 2</t>
  </si>
  <si>
    <t>Szkolenia / uprawnienia</t>
  </si>
  <si>
    <t>Oprogramowanie / abonament</t>
  </si>
  <si>
    <t>Inne tygodniowe 3</t>
  </si>
  <si>
    <t xml:space="preserve">Przeglądy auta + ubezpieczenie auta </t>
  </si>
  <si>
    <t>Biuro / magazyn</t>
  </si>
  <si>
    <t>Inne tygodniowe 4</t>
  </si>
  <si>
    <t>Naprawa auta</t>
  </si>
  <si>
    <t>Pracownicy</t>
  </si>
  <si>
    <t>Inne tygodniowe 5</t>
  </si>
  <si>
    <t>Hosting strony www</t>
  </si>
  <si>
    <t>Farby, paliki , markery itd.</t>
  </si>
  <si>
    <t>Inne tygodniowe 6</t>
  </si>
  <si>
    <t>Inne roczne 1</t>
  </si>
  <si>
    <t>Inne miesięczne 1</t>
  </si>
  <si>
    <t>Inne tygodniowe 7</t>
  </si>
  <si>
    <t>Inne roczne 2</t>
  </si>
  <si>
    <t>Inne miesięczne 2</t>
  </si>
  <si>
    <t>Inne tygodniowe 8</t>
  </si>
  <si>
    <t>Inne roczne 3</t>
  </si>
  <si>
    <t>Inne miesięczne 3</t>
  </si>
  <si>
    <t>Inne tygodniowe 9</t>
  </si>
  <si>
    <t>Razem</t>
  </si>
  <si>
    <t>Kalkulator jednego dnia / zlecenia</t>
  </si>
  <si>
    <t>Dane wejściowe</t>
  </si>
  <si>
    <t>Wyniki</t>
  </si>
  <si>
    <t>Twoja dniówka firmowa / przychód dnia</t>
  </si>
  <si>
    <t>Wpisz tylko kwotę, którą zarobiłeś danego dnia. Reszta liczy się automatycznie z zakładki Koszty.</t>
  </si>
  <si>
    <t>Stały koszt firmy / dzień</t>
  </si>
  <si>
    <t>Zostaje na czysto</t>
  </si>
  <si>
    <t>Koszty jako % przychodu</t>
  </si>
  <si>
    <t>W tym arkuszu wpisujesz tylko przychód dnia. Wszystkie koszty stałe pobierane są automatycznie z zakładki Koszty.</t>
  </si>
  <si>
    <t>Koszty firmy</t>
  </si>
  <si>
    <t>Opłacalność wybranego zlecenia</t>
  </si>
  <si>
    <t>Koszty roczne wpisane bezpośrednio</t>
  </si>
  <si>
    <t>Przychód dnia</t>
  </si>
  <si>
    <t>Koszty miesięczne × 12</t>
  </si>
  <si>
    <t>Koszty tygodniowe × 52</t>
  </si>
  <si>
    <t>Łączny koszt firmy / rok</t>
  </si>
  <si>
    <t>Średni koszt firmy / miesiąc</t>
  </si>
  <si>
    <t>Opłaty Starostwo</t>
  </si>
  <si>
    <t>Podsumowanie</t>
  </si>
  <si>
    <t>Kalkulator został przygotowany wyłącznie do użytku przez uprawnionego nabywcę.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</si>
</sst>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&quot; zł&quot;;[Red]\(#,##0.00&quot; zł&quot;\);\-"/>
    <numFmt numFmtId="165" formatCode="0.0%"/>
    <numFmt numFmtId="166" formatCode="0.0"/>
  </numFmts>
  <fonts count="9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  <font>
      <sz val="11"/>
      <color rgb="FF0000FF"/>
      <name val="Calibri"/>
    </font>
    <font>
      <i/>
      <sz val="11"/>
      <color rgb="FF666666"/>
      <name val="Calibri"/>
    </font>
    <font>
      <b/>
      <sz val="11"/>
      <color rgb="FF000000"/>
      <name val="Calibri"/>
    </font>
    <font>
      <sz val="11"/>
      <color rgb="FF008000"/>
      <name val="Calibri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FFFFF"/>
      </patternFill>
    </fill>
    <fill>
      <patternFill patternType="solid">
        <fgColor rgb="FFF3F4F6"/>
      </patternFill>
    </fill>
    <fill>
      <patternFill patternType="solid">
        <fgColor rgb="FFFFF2CC"/>
      </patternFill>
    </fill>
    <fill>
      <patternFill patternType="solid">
        <fgColor rgb="FFDDEBF7"/>
      </patternFill>
    </fill>
    <fill>
      <patternFill patternType="solid">
        <fgColor rgb="FF1F1F1F"/>
      </patternFill>
    </fill>
    <fill>
      <patternFill patternType="solid">
        <f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medium">
        <color rgb="FF1F4E78"/>
      </top>
      <bottom style="thin">
        <color rgb="FFBFBFBF"/>
      </bottom>
      <diagonal/>
    </border>
  </borders>
  <cellStyleXfs count="2">
    <xf numFmtId="0" fontId="0" fillId="0" borderId="0"/>
    <xf numFmtId="0" fontId="8" fillId="0" borderId="0"/>
  </cellStyleXfs>
  <cellXfs count="28">
    <xf numFmtId="0" fontId="0" fillId="0" borderId="0" xfId="0"/>
    <xf numFmtId="0" fontId="3" fillId="4" borderId="1" xfId="1" applyFont="1" applyFill="1" applyBorder="1" applyAlignment="1">
      <alignment horizontal="left" vertical="center"/>
    </xf>
    <xf numFmtId="0" fontId="0" fillId="3" borderId="0" xfId="1" applyFont="1" applyFill="1" applyAlignment="1">
      <alignment wrapText="1"/>
    </xf>
    <xf numFmtId="1" fontId="4" fillId="5" borderId="1" xfId="1" applyNumberFormat="1" applyFont="1" applyFill="1" applyBorder="1" applyAlignment="1">
      <alignment horizontal="right" vertical="center"/>
    </xf>
    <xf numFmtId="0" fontId="5" fillId="0" borderId="0" xfId="1" applyFont="1" applyAlignment="1">
      <alignment wrapText="1"/>
    </xf>
    <xf numFmtId="0" fontId="6" fillId="6" borderId="2" xfId="1" applyFont="1" applyFill="1" applyBorder="1" applyAlignment="1">
      <alignment horizontal="left" vertical="center"/>
    </xf>
    <xf numFmtId="164" fontId="6" fillId="6" borderId="2" xfId="1" applyNumberFormat="1" applyFont="1" applyFill="1" applyBorder="1" applyAlignment="1">
      <alignment horizontal="right" vertical="center"/>
    </xf>
    <xf numFmtId="165" fontId="4" fillId="5" borderId="1" xfId="1" applyNumberFormat="1" applyFont="1" applyFill="1" applyBorder="1" applyAlignment="1">
      <alignment horizontal="right" vertical="center"/>
    </xf>
    <xf numFmtId="164" fontId="4" fillId="5" borderId="1" xfId="1" applyNumberFormat="1" applyFont="1" applyFill="1" applyBorder="1" applyAlignment="1">
      <alignment horizontal="right" vertical="center"/>
    </xf>
    <xf numFmtId="0" fontId="6" fillId="8" borderId="1" xfId="1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right" vertical="center"/>
    </xf>
    <xf numFmtId="0" fontId="3" fillId="4" borderId="1" xfId="1" applyFont="1" applyFill="1" applyBorder="1" applyAlignment="1">
      <alignment horizontal="left" vertical="center" wrapText="1"/>
    </xf>
    <xf numFmtId="0" fontId="5" fillId="0" borderId="0" xfId="1" applyFont="1" applyAlignment="1">
      <alignment vertical="center" wrapText="1"/>
    </xf>
    <xf numFmtId="165" fontId="3" fillId="3" borderId="1" xfId="1" applyNumberFormat="1" applyFont="1" applyFill="1" applyBorder="1" applyAlignment="1">
      <alignment horizontal="right" vertical="center"/>
    </xf>
    <xf numFmtId="0" fontId="3" fillId="4" borderId="0" xfId="1" applyFont="1" applyFill="1" applyAlignment="1">
      <alignment horizontal="left" vertical="center"/>
    </xf>
    <xf numFmtId="164" fontId="4" fillId="5" borderId="0" xfId="1" applyNumberFormat="1" applyFont="1" applyFill="1" applyAlignment="1">
      <alignment horizontal="right" vertical="center"/>
    </xf>
    <xf numFmtId="0" fontId="3" fillId="9" borderId="0" xfId="1" applyFont="1" applyFill="1" applyAlignment="1">
      <alignment horizontal="left" vertical="center"/>
    </xf>
    <xf numFmtId="166" fontId="4" fillId="9" borderId="0" xfId="1" applyNumberFormat="1" applyFont="1" applyFill="1" applyAlignment="1">
      <alignment horizontal="right" vertical="center"/>
    </xf>
    <xf numFmtId="164" fontId="4" fillId="9" borderId="0" xfId="1" applyNumberFormat="1" applyFont="1" applyFill="1" applyAlignment="1">
      <alignment horizontal="right" vertical="center"/>
    </xf>
    <xf numFmtId="164" fontId="3" fillId="9" borderId="0" xfId="1" applyNumberFormat="1" applyFont="1" applyFill="1" applyAlignment="1">
      <alignment horizontal="right" vertical="center"/>
    </xf>
    <xf numFmtId="166" fontId="7" fillId="9" borderId="0" xfId="1" applyNumberFormat="1" applyFont="1" applyFill="1" applyAlignment="1">
      <alignment horizontal="right" vertical="center"/>
    </xf>
    <xf numFmtId="165" fontId="3" fillId="9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center"/>
    </xf>
    <xf numFmtId="0" fontId="0" fillId="0" borderId="0" xfId="0"/>
    <xf numFmtId="0" fontId="0" fillId="3" borderId="0" xfId="1" applyFont="1" applyFill="1" applyAlignment="1">
      <alignment vertical="top" wrapText="1"/>
    </xf>
    <xf numFmtId="0" fontId="1" fillId="2" borderId="0" xfId="1" applyFont="1" applyFill="1" applyAlignment="1">
      <alignment horizontal="left" vertical="center"/>
    </xf>
    <xf numFmtId="0" fontId="2" fillId="7" borderId="0" xfId="1" applyFont="1" applyFill="1" applyAlignment="1">
      <alignment horizontal="left" vertical="center"/>
    </xf>
    <xf numFmtId="0" fontId="5" fillId="0" borderId="0" xfId="1" applyFont="1" applyAlignment="1">
      <alignment vertical="center" wrapText="1"/>
    </xf>
  </cellXfs>
  <cellStyles count="2">
    <cellStyle name="Normal" xfId="1" xr:uid="{00000000-0005-0000-0000-000001000000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showGridLines="0" workbookViewId="0">
      <selection activeCell="A10" sqref="A10:F10"/>
    </sheetView>
  </sheetViews>
  <sheetFormatPr defaultRowHeight="14.4" x14ac:dyDescent="0.3"/>
  <cols>
    <col min="1" max="1" width="34" customWidth="1"/>
    <col min="2" max="2" width="90" customWidth="1"/>
    <col min="3" max="6" width="5" customWidth="1"/>
  </cols>
  <sheetData>
    <row r="1" spans="1:6" ht="18" customHeight="1" x14ac:dyDescent="0.3">
      <c r="A1" s="25" t="s">
        <v>0</v>
      </c>
      <c r="B1" s="23"/>
      <c r="C1" s="23"/>
      <c r="D1" s="23"/>
      <c r="E1" s="23"/>
      <c r="F1" s="23"/>
    </row>
    <row r="3" spans="1:6" x14ac:dyDescent="0.3">
      <c r="A3" s="22" t="s">
        <v>1</v>
      </c>
      <c r="B3" s="23"/>
      <c r="C3" s="23"/>
      <c r="D3" s="23"/>
      <c r="E3" s="23"/>
      <c r="F3" s="23"/>
    </row>
    <row r="5" spans="1:6" ht="25.95" customHeight="1" x14ac:dyDescent="0.3">
      <c r="A5" s="24" t="s">
        <v>2</v>
      </c>
      <c r="B5" s="23"/>
      <c r="C5" s="23"/>
      <c r="D5" s="23"/>
      <c r="E5" s="23"/>
      <c r="F5" s="23"/>
    </row>
    <row r="6" spans="1:6" ht="31.8" customHeight="1" x14ac:dyDescent="0.3">
      <c r="A6" s="24" t="s">
        <v>3</v>
      </c>
      <c r="B6" s="23"/>
      <c r="C6" s="23"/>
      <c r="D6" s="23"/>
      <c r="E6" s="23"/>
      <c r="F6" s="23"/>
    </row>
    <row r="7" spans="1:6" ht="26.4" customHeight="1" x14ac:dyDescent="0.3">
      <c r="A7" s="24" t="s">
        <v>4</v>
      </c>
      <c r="B7" s="23"/>
      <c r="C7" s="23"/>
      <c r="D7" s="23"/>
      <c r="E7" s="23"/>
      <c r="F7" s="23"/>
    </row>
    <row r="8" spans="1:6" ht="25.8" customHeight="1" x14ac:dyDescent="0.3">
      <c r="A8" s="24" t="s">
        <v>5</v>
      </c>
      <c r="B8" s="23"/>
      <c r="C8" s="23"/>
      <c r="D8" s="23"/>
      <c r="E8" s="23"/>
      <c r="F8" s="23"/>
    </row>
    <row r="9" spans="1:6" ht="25.95" customHeight="1" x14ac:dyDescent="0.3">
      <c r="A9" s="24" t="s">
        <v>6</v>
      </c>
      <c r="B9" s="23"/>
      <c r="C9" s="23"/>
      <c r="D9" s="23"/>
      <c r="E9" s="23"/>
      <c r="F9" s="23"/>
    </row>
    <row r="10" spans="1:6" ht="25.95" customHeight="1" x14ac:dyDescent="0.3">
      <c r="A10" s="24" t="s">
        <v>82</v>
      </c>
      <c r="B10" s="23"/>
      <c r="C10" s="23"/>
      <c r="D10" s="23"/>
      <c r="E10" s="23"/>
      <c r="F10" s="23"/>
    </row>
    <row r="12" spans="1:6" x14ac:dyDescent="0.3">
      <c r="A12" s="22"/>
      <c r="B12" s="23"/>
      <c r="C12" s="23"/>
      <c r="D12" s="23"/>
      <c r="E12" s="23"/>
      <c r="F12" s="23"/>
    </row>
    <row r="14" spans="1:6" x14ac:dyDescent="0.3">
      <c r="A14" s="2"/>
    </row>
    <row r="15" spans="1:6" x14ac:dyDescent="0.3">
      <c r="A15" s="2"/>
    </row>
    <row r="16" spans="1:6" x14ac:dyDescent="0.3">
      <c r="A16" s="2"/>
    </row>
    <row r="17" spans="1:1" x14ac:dyDescent="0.3">
      <c r="A17" s="2"/>
    </row>
  </sheetData>
  <mergeCells count="9">
    <mergeCell ref="A12:F12"/>
    <mergeCell ref="A3:F3"/>
    <mergeCell ref="A7:F7"/>
    <mergeCell ref="A10:F10"/>
    <mergeCell ref="A1:F1"/>
    <mergeCell ref="A5:F5"/>
    <mergeCell ref="A9:F9"/>
    <mergeCell ref="A8:F8"/>
    <mergeCell ref="A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5"/>
  <sheetViews>
    <sheetView showGridLines="0" tabSelected="1" workbookViewId="0">
      <selection activeCell="J14" sqref="J11:J14"/>
    </sheetView>
  </sheetViews>
  <sheetFormatPr defaultRowHeight="14.4" x14ac:dyDescent="0.3"/>
  <cols>
    <col min="1" max="1" width="34" customWidth="1"/>
    <col min="2" max="2" width="15" customWidth="1"/>
    <col min="3" max="3" width="20" customWidth="1"/>
    <col min="4" max="4" width="3" customWidth="1"/>
    <col min="5" max="5" width="34" customWidth="1"/>
    <col min="6" max="6" width="15" customWidth="1"/>
    <col min="7" max="7" width="20" customWidth="1"/>
    <col min="8" max="8" width="3" customWidth="1"/>
    <col min="9" max="9" width="30" customWidth="1"/>
    <col min="10" max="10" width="15" customWidth="1"/>
    <col min="11" max="11" width="20" customWidth="1"/>
    <col min="12" max="12" width="3" customWidth="1"/>
    <col min="13" max="13" width="28" customWidth="1"/>
    <col min="14" max="14" width="15" customWidth="1"/>
    <col min="15" max="15" width="20" customWidth="1"/>
  </cols>
  <sheetData>
    <row r="1" spans="1:15" ht="18" customHeight="1" x14ac:dyDescent="0.3">
      <c r="A1" s="25" t="s">
        <v>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3" spans="1:15" x14ac:dyDescent="0.3">
      <c r="A3" s="22" t="s">
        <v>8</v>
      </c>
      <c r="B3" s="23"/>
      <c r="C3" s="23"/>
      <c r="D3" s="23"/>
      <c r="E3" s="22" t="s">
        <v>9</v>
      </c>
      <c r="F3" s="23"/>
      <c r="G3" s="23"/>
    </row>
    <row r="4" spans="1:15" x14ac:dyDescent="0.3">
      <c r="A4" s="1" t="s">
        <v>10</v>
      </c>
      <c r="B4" s="3">
        <v>23</v>
      </c>
      <c r="C4" s="4" t="s">
        <v>11</v>
      </c>
      <c r="E4" s="5" t="s">
        <v>12</v>
      </c>
      <c r="F4" s="6">
        <f>SUM(C11:C22)+SUM(G11:G22)+SUM(K11:K22)</f>
        <v>0</v>
      </c>
    </row>
    <row r="5" spans="1:15" x14ac:dyDescent="0.3">
      <c r="A5" s="1" t="s">
        <v>13</v>
      </c>
      <c r="B5" s="3">
        <v>250</v>
      </c>
      <c r="C5" s="4" t="s">
        <v>14</v>
      </c>
      <c r="E5" s="5" t="s">
        <v>15</v>
      </c>
      <c r="F5" s="6">
        <f>F4*$B$4</f>
        <v>0</v>
      </c>
    </row>
    <row r="6" spans="1:15" x14ac:dyDescent="0.3">
      <c r="A6" s="1" t="s">
        <v>16</v>
      </c>
      <c r="B6" s="3">
        <v>5</v>
      </c>
      <c r="C6" s="4" t="s">
        <v>17</v>
      </c>
      <c r="E6" s="5" t="s">
        <v>18</v>
      </c>
      <c r="F6" s="6">
        <f>SUM(B11:B22)+SUM(F11:F22)*12+SUM(J11:J22)*52</f>
        <v>0</v>
      </c>
    </row>
    <row r="7" spans="1:15" x14ac:dyDescent="0.3">
      <c r="A7" s="1"/>
      <c r="B7" s="7"/>
      <c r="C7" s="4"/>
    </row>
    <row r="9" spans="1:15" x14ac:dyDescent="0.3">
      <c r="A9" s="26" t="s">
        <v>19</v>
      </c>
      <c r="B9" s="23"/>
      <c r="C9" s="23"/>
      <c r="E9" s="26" t="s">
        <v>20</v>
      </c>
      <c r="F9" s="23"/>
      <c r="G9" s="23"/>
      <c r="I9" s="26" t="s">
        <v>21</v>
      </c>
      <c r="J9" s="23"/>
      <c r="K9" s="23"/>
    </row>
    <row r="10" spans="1:15" x14ac:dyDescent="0.3">
      <c r="A10" s="9" t="s">
        <v>22</v>
      </c>
      <c r="B10" s="9" t="s">
        <v>23</v>
      </c>
      <c r="C10" s="9" t="s">
        <v>24</v>
      </c>
      <c r="E10" s="9" t="s">
        <v>22</v>
      </c>
      <c r="F10" s="9" t="s">
        <v>25</v>
      </c>
      <c r="G10" s="9" t="s">
        <v>24</v>
      </c>
      <c r="I10" s="9" t="s">
        <v>22</v>
      </c>
      <c r="J10" s="9" t="s">
        <v>26</v>
      </c>
      <c r="K10" s="9" t="s">
        <v>24</v>
      </c>
    </row>
    <row r="11" spans="1:15" ht="22.05" customHeight="1" x14ac:dyDescent="0.3">
      <c r="A11" s="11" t="s">
        <v>27</v>
      </c>
      <c r="B11" s="8"/>
      <c r="C11" s="10">
        <f t="shared" ref="C11:C22" si="0">IFERROR(B11/$B$5,0)</f>
        <v>0</v>
      </c>
      <c r="E11" s="11" t="s">
        <v>28</v>
      </c>
      <c r="F11" s="8"/>
      <c r="G11" s="10">
        <f t="shared" ref="G11:G22" si="1">IFERROR(F11/$B$4,0)</f>
        <v>0</v>
      </c>
      <c r="I11" s="11" t="s">
        <v>29</v>
      </c>
      <c r="J11" s="8"/>
      <c r="K11" s="10">
        <f t="shared" ref="K11:K22" si="2">IFERROR(J11/$B$6,0)</f>
        <v>0</v>
      </c>
    </row>
    <row r="12" spans="1:15" ht="22.05" customHeight="1" x14ac:dyDescent="0.3">
      <c r="A12" s="11" t="s">
        <v>30</v>
      </c>
      <c r="B12" s="8"/>
      <c r="C12" s="10">
        <f t="shared" si="0"/>
        <v>0</v>
      </c>
      <c r="E12" s="11" t="s">
        <v>31</v>
      </c>
      <c r="F12" s="8"/>
      <c r="G12" s="10">
        <f t="shared" si="1"/>
        <v>0</v>
      </c>
      <c r="I12" s="11" t="s">
        <v>32</v>
      </c>
      <c r="J12" s="8"/>
      <c r="K12" s="10">
        <f t="shared" si="2"/>
        <v>0</v>
      </c>
    </row>
    <row r="13" spans="1:15" ht="22.05" customHeight="1" x14ac:dyDescent="0.3">
      <c r="A13" s="11" t="s">
        <v>33</v>
      </c>
      <c r="B13" s="8"/>
      <c r="C13" s="10">
        <f t="shared" si="0"/>
        <v>0</v>
      </c>
      <c r="E13" s="11" t="s">
        <v>34</v>
      </c>
      <c r="F13" s="8"/>
      <c r="G13" s="10">
        <f t="shared" si="1"/>
        <v>0</v>
      </c>
      <c r="I13" s="11" t="s">
        <v>35</v>
      </c>
      <c r="J13" s="8"/>
      <c r="K13" s="10">
        <f t="shared" si="2"/>
        <v>0</v>
      </c>
    </row>
    <row r="14" spans="1:15" ht="22.05" customHeight="1" x14ac:dyDescent="0.3">
      <c r="A14" s="11" t="s">
        <v>36</v>
      </c>
      <c r="B14" s="8"/>
      <c r="C14" s="10">
        <f t="shared" si="0"/>
        <v>0</v>
      </c>
      <c r="E14" s="11" t="s">
        <v>37</v>
      </c>
      <c r="F14" s="8"/>
      <c r="G14" s="10">
        <f t="shared" si="1"/>
        <v>0</v>
      </c>
      <c r="I14" s="11" t="s">
        <v>80</v>
      </c>
      <c r="J14" s="8"/>
      <c r="K14" s="10">
        <f t="shared" si="2"/>
        <v>0</v>
      </c>
    </row>
    <row r="15" spans="1:15" ht="22.05" customHeight="1" x14ac:dyDescent="0.3">
      <c r="A15" s="11" t="s">
        <v>38</v>
      </c>
      <c r="B15" s="8"/>
      <c r="C15" s="10">
        <f t="shared" si="0"/>
        <v>0</v>
      </c>
      <c r="E15" s="11" t="s">
        <v>39</v>
      </c>
      <c r="F15" s="8"/>
      <c r="G15" s="10">
        <f t="shared" si="1"/>
        <v>0</v>
      </c>
      <c r="I15" s="11" t="s">
        <v>40</v>
      </c>
      <c r="J15" s="8">
        <v>0</v>
      </c>
      <c r="K15" s="10">
        <f t="shared" si="2"/>
        <v>0</v>
      </c>
    </row>
    <row r="16" spans="1:15" ht="22.05" customHeight="1" x14ac:dyDescent="0.3">
      <c r="A16" s="11" t="s">
        <v>41</v>
      </c>
      <c r="B16" s="8"/>
      <c r="C16" s="10">
        <f t="shared" si="0"/>
        <v>0</v>
      </c>
      <c r="E16" s="11" t="s">
        <v>42</v>
      </c>
      <c r="F16" s="8"/>
      <c r="G16" s="10">
        <f t="shared" si="1"/>
        <v>0</v>
      </c>
      <c r="I16" s="11" t="s">
        <v>43</v>
      </c>
      <c r="J16" s="8">
        <v>0</v>
      </c>
      <c r="K16" s="10">
        <f t="shared" si="2"/>
        <v>0</v>
      </c>
    </row>
    <row r="17" spans="1:11" ht="22.05" customHeight="1" x14ac:dyDescent="0.3">
      <c r="A17" s="11" t="s">
        <v>44</v>
      </c>
      <c r="B17" s="8"/>
      <c r="C17" s="10">
        <f t="shared" si="0"/>
        <v>0</v>
      </c>
      <c r="E17" s="11" t="s">
        <v>45</v>
      </c>
      <c r="F17" s="8"/>
      <c r="G17" s="10">
        <f t="shared" si="1"/>
        <v>0</v>
      </c>
      <c r="I17" s="11" t="s">
        <v>46</v>
      </c>
      <c r="J17" s="8">
        <v>0</v>
      </c>
      <c r="K17" s="10">
        <f t="shared" si="2"/>
        <v>0</v>
      </c>
    </row>
    <row r="18" spans="1:11" ht="22.05" customHeight="1" x14ac:dyDescent="0.3">
      <c r="A18" s="11" t="s">
        <v>47</v>
      </c>
      <c r="B18" s="8"/>
      <c r="C18" s="10">
        <f t="shared" si="0"/>
        <v>0</v>
      </c>
      <c r="E18" s="11" t="s">
        <v>48</v>
      </c>
      <c r="F18" s="8"/>
      <c r="G18" s="10">
        <f t="shared" si="1"/>
        <v>0</v>
      </c>
      <c r="I18" s="11" t="s">
        <v>49</v>
      </c>
      <c r="J18" s="8">
        <v>0</v>
      </c>
      <c r="K18" s="10">
        <f t="shared" si="2"/>
        <v>0</v>
      </c>
    </row>
    <row r="19" spans="1:11" ht="22.05" customHeight="1" x14ac:dyDescent="0.3">
      <c r="A19" s="11" t="s">
        <v>50</v>
      </c>
      <c r="B19" s="8"/>
      <c r="C19" s="10">
        <f t="shared" si="0"/>
        <v>0</v>
      </c>
      <c r="E19" s="11" t="s">
        <v>51</v>
      </c>
      <c r="F19" s="8"/>
      <c r="G19" s="10">
        <f t="shared" si="1"/>
        <v>0</v>
      </c>
      <c r="I19" s="11" t="s">
        <v>52</v>
      </c>
      <c r="J19" s="8">
        <v>0</v>
      </c>
      <c r="K19" s="10">
        <f t="shared" si="2"/>
        <v>0</v>
      </c>
    </row>
    <row r="20" spans="1:11" ht="22.05" customHeight="1" x14ac:dyDescent="0.3">
      <c r="A20" s="11" t="s">
        <v>53</v>
      </c>
      <c r="B20" s="8">
        <v>0</v>
      </c>
      <c r="C20" s="10">
        <f t="shared" si="0"/>
        <v>0</v>
      </c>
      <c r="E20" s="11" t="s">
        <v>54</v>
      </c>
      <c r="F20" s="8">
        <v>0</v>
      </c>
      <c r="G20" s="10">
        <f t="shared" si="1"/>
        <v>0</v>
      </c>
      <c r="I20" s="11" t="s">
        <v>55</v>
      </c>
      <c r="J20" s="8">
        <v>0</v>
      </c>
      <c r="K20" s="10">
        <f t="shared" si="2"/>
        <v>0</v>
      </c>
    </row>
    <row r="21" spans="1:11" ht="16.8" customHeight="1" x14ac:dyDescent="0.3">
      <c r="A21" s="11" t="s">
        <v>56</v>
      </c>
      <c r="B21" s="8">
        <v>0</v>
      </c>
      <c r="C21" s="10">
        <f t="shared" si="0"/>
        <v>0</v>
      </c>
      <c r="E21" s="11" t="s">
        <v>57</v>
      </c>
      <c r="F21" s="8">
        <v>0</v>
      </c>
      <c r="G21" s="10">
        <f t="shared" si="1"/>
        <v>0</v>
      </c>
      <c r="I21" s="11" t="s">
        <v>58</v>
      </c>
      <c r="J21" s="8">
        <v>0</v>
      </c>
      <c r="K21" s="10">
        <f t="shared" si="2"/>
        <v>0</v>
      </c>
    </row>
    <row r="22" spans="1:11" ht="18.600000000000001" customHeight="1" x14ac:dyDescent="0.3">
      <c r="A22" s="11" t="s">
        <v>59</v>
      </c>
      <c r="B22" s="8">
        <v>0</v>
      </c>
      <c r="C22" s="10">
        <f t="shared" si="0"/>
        <v>0</v>
      </c>
      <c r="E22" s="11" t="s">
        <v>60</v>
      </c>
      <c r="F22" s="8">
        <v>0</v>
      </c>
      <c r="G22" s="10">
        <f t="shared" si="1"/>
        <v>0</v>
      </c>
      <c r="I22" s="11" t="s">
        <v>61</v>
      </c>
      <c r="J22" s="8">
        <v>0</v>
      </c>
      <c r="K22" s="10">
        <f t="shared" si="2"/>
        <v>0</v>
      </c>
    </row>
    <row r="23" spans="1:11" x14ac:dyDescent="0.3">
      <c r="A23" s="5" t="s">
        <v>62</v>
      </c>
      <c r="B23" s="6">
        <f>SUM(B11:B22)</f>
        <v>0</v>
      </c>
      <c r="C23" s="6">
        <f>SUM(C11:C22)</f>
        <v>0</v>
      </c>
      <c r="E23" s="5" t="s">
        <v>62</v>
      </c>
      <c r="F23" s="6">
        <f>SUM(F11:F22)</f>
        <v>0</v>
      </c>
      <c r="G23" s="6">
        <f>SUM(G11:G22)</f>
        <v>0</v>
      </c>
      <c r="I23" s="5" t="s">
        <v>62</v>
      </c>
      <c r="J23" s="6">
        <f>SUM(J11:J22)</f>
        <v>0</v>
      </c>
      <c r="K23" s="6">
        <f>SUM(K11:K22)</f>
        <v>0</v>
      </c>
    </row>
    <row r="24" spans="1:11" ht="25.95" customHeight="1" x14ac:dyDescent="0.3"/>
    <row r="25" spans="1:11" ht="25.95" customHeight="1" x14ac:dyDescent="0.3"/>
  </sheetData>
  <mergeCells count="6">
    <mergeCell ref="A3:D3"/>
    <mergeCell ref="I9:K9"/>
    <mergeCell ref="A1:O1"/>
    <mergeCell ref="A9:C9"/>
    <mergeCell ref="E9:G9"/>
    <mergeCell ref="E3:G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"/>
  <sheetViews>
    <sheetView showGridLines="0" workbookViewId="0">
      <selection activeCell="B4" sqref="B4"/>
    </sheetView>
  </sheetViews>
  <sheetFormatPr defaultRowHeight="14.4" x14ac:dyDescent="0.3"/>
  <cols>
    <col min="1" max="1" width="38" customWidth="1"/>
    <col min="2" max="2" width="17" customWidth="1"/>
    <col min="3" max="3" width="44" customWidth="1"/>
    <col min="4" max="4" width="34" customWidth="1"/>
    <col min="5" max="5" width="18" customWidth="1"/>
    <col min="6" max="7" width="6" customWidth="1"/>
  </cols>
  <sheetData>
    <row r="1" spans="1:7" ht="18" customHeight="1" x14ac:dyDescent="0.3">
      <c r="A1" s="25" t="s">
        <v>63</v>
      </c>
      <c r="B1" s="23"/>
      <c r="C1" s="23"/>
      <c r="D1" s="23"/>
      <c r="E1" s="23"/>
      <c r="F1" s="23"/>
      <c r="G1" s="23"/>
    </row>
    <row r="3" spans="1:7" x14ac:dyDescent="0.3">
      <c r="A3" s="22" t="s">
        <v>64</v>
      </c>
      <c r="B3" s="23"/>
      <c r="D3" s="22" t="s">
        <v>65</v>
      </c>
      <c r="E3" s="23"/>
      <c r="F3" s="23"/>
    </row>
    <row r="4" spans="1:7" ht="36.6" customHeight="1" x14ac:dyDescent="0.3">
      <c r="A4" s="14" t="s">
        <v>66</v>
      </c>
      <c r="B4" s="15"/>
      <c r="C4" s="12" t="s">
        <v>67</v>
      </c>
      <c r="D4" s="1" t="s">
        <v>68</v>
      </c>
      <c r="E4" s="10">
        <f>Koszty!F4</f>
        <v>0</v>
      </c>
    </row>
    <row r="5" spans="1:7" ht="22.05" customHeight="1" x14ac:dyDescent="0.3">
      <c r="A5" s="16"/>
      <c r="B5" s="17"/>
      <c r="C5" s="12"/>
      <c r="D5" s="1" t="s">
        <v>69</v>
      </c>
      <c r="E5" s="10">
        <f>B4-E4</f>
        <v>0</v>
      </c>
    </row>
    <row r="6" spans="1:7" ht="22.05" customHeight="1" x14ac:dyDescent="0.3">
      <c r="A6" s="16"/>
      <c r="B6" s="17"/>
      <c r="C6" s="12"/>
      <c r="D6" s="1" t="s">
        <v>70</v>
      </c>
      <c r="E6" s="13" t="str">
        <f>IFERROR(E4/B4,"")</f>
        <v/>
      </c>
    </row>
    <row r="7" spans="1:7" ht="22.05" customHeight="1" x14ac:dyDescent="0.3">
      <c r="A7" s="16"/>
      <c r="B7" s="18"/>
      <c r="C7" s="12"/>
      <c r="D7" s="16"/>
      <c r="E7" s="19"/>
    </row>
    <row r="8" spans="1:7" ht="22.05" customHeight="1" x14ac:dyDescent="0.3">
      <c r="A8" s="16"/>
      <c r="B8" s="18"/>
      <c r="C8" s="12"/>
      <c r="D8" s="16"/>
      <c r="E8" s="19"/>
    </row>
    <row r="9" spans="1:7" ht="22.05" customHeight="1" x14ac:dyDescent="0.3">
      <c r="A9" s="16"/>
      <c r="B9" s="18"/>
      <c r="C9" s="12"/>
      <c r="D9" s="16"/>
      <c r="E9" s="19"/>
    </row>
    <row r="10" spans="1:7" ht="22.05" customHeight="1" x14ac:dyDescent="0.3">
      <c r="A10" s="16"/>
      <c r="B10" s="18"/>
      <c r="C10" s="12"/>
      <c r="D10" s="16"/>
      <c r="E10" s="19"/>
    </row>
    <row r="11" spans="1:7" ht="22.05" customHeight="1" x14ac:dyDescent="0.3">
      <c r="A11" s="16"/>
      <c r="B11" s="18"/>
      <c r="C11" s="12"/>
      <c r="D11" s="16"/>
      <c r="E11" s="21"/>
    </row>
    <row r="12" spans="1:7" ht="22.05" customHeight="1" x14ac:dyDescent="0.3">
      <c r="A12" s="16"/>
      <c r="B12" s="18"/>
      <c r="C12" s="12"/>
      <c r="D12" s="16"/>
      <c r="E12" s="19"/>
    </row>
    <row r="13" spans="1:7" ht="22.05" customHeight="1" x14ac:dyDescent="0.3">
      <c r="A13" s="16"/>
      <c r="B13" s="18"/>
      <c r="C13" s="12"/>
      <c r="D13" s="16"/>
      <c r="E13" s="21"/>
    </row>
    <row r="14" spans="1:7" ht="22.05" customHeight="1" x14ac:dyDescent="0.3">
      <c r="A14" s="16"/>
      <c r="B14" s="18"/>
      <c r="C14" s="12"/>
      <c r="D14" s="16"/>
      <c r="E14" s="19"/>
    </row>
    <row r="15" spans="1:7" ht="22.05" customHeight="1" x14ac:dyDescent="0.3">
      <c r="A15" s="16"/>
      <c r="B15" s="19"/>
      <c r="C15" s="12"/>
      <c r="D15" s="16"/>
      <c r="E15" s="19"/>
    </row>
    <row r="16" spans="1:7" ht="36" customHeight="1" x14ac:dyDescent="0.3">
      <c r="A16" s="16"/>
      <c r="B16" s="20"/>
      <c r="C16" s="12"/>
      <c r="D16" s="16"/>
      <c r="E16" s="19"/>
    </row>
    <row r="17" spans="1:5" ht="34.049999999999997" customHeight="1" x14ac:dyDescent="0.3">
      <c r="A17" s="27" t="s">
        <v>71</v>
      </c>
      <c r="B17" s="23"/>
      <c r="C17" s="23"/>
      <c r="D17" s="16"/>
      <c r="E17" s="19"/>
    </row>
  </sheetData>
  <mergeCells count="4">
    <mergeCell ref="A1:G1"/>
    <mergeCell ref="A17:C17"/>
    <mergeCell ref="D3:F3"/>
    <mergeCell ref="A3:B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showGridLines="0" workbookViewId="0">
      <selection activeCell="D15" sqref="D15"/>
    </sheetView>
  </sheetViews>
  <sheetFormatPr defaultRowHeight="14.4" x14ac:dyDescent="0.3"/>
  <cols>
    <col min="1" max="1" width="40" customWidth="1"/>
    <col min="2" max="2" width="18" customWidth="1"/>
    <col min="3" max="3" width="4" customWidth="1"/>
    <col min="4" max="4" width="42" customWidth="1"/>
    <col min="5" max="5" width="18" customWidth="1"/>
    <col min="6" max="6" width="4" customWidth="1"/>
  </cols>
  <sheetData>
    <row r="1" spans="1:6" ht="18" customHeight="1" x14ac:dyDescent="0.3">
      <c r="A1" s="25" t="s">
        <v>81</v>
      </c>
      <c r="B1" s="23"/>
      <c r="C1" s="23"/>
      <c r="D1" s="23"/>
      <c r="E1" s="23"/>
      <c r="F1" s="23"/>
    </row>
    <row r="3" spans="1:6" x14ac:dyDescent="0.3">
      <c r="A3" s="22" t="s">
        <v>72</v>
      </c>
      <c r="B3" s="23"/>
      <c r="C3" s="23"/>
      <c r="D3" s="22" t="s">
        <v>73</v>
      </c>
      <c r="E3" s="23"/>
      <c r="F3" s="23"/>
    </row>
    <row r="4" spans="1:6" x14ac:dyDescent="0.3">
      <c r="A4" s="1" t="s">
        <v>74</v>
      </c>
      <c r="B4" s="10">
        <f>Koszty!B23</f>
        <v>0</v>
      </c>
      <c r="D4" s="1" t="s">
        <v>75</v>
      </c>
      <c r="E4" s="10">
        <f>Kalkulator!B4</f>
        <v>0</v>
      </c>
    </row>
    <row r="5" spans="1:6" x14ac:dyDescent="0.3">
      <c r="A5" s="1" t="s">
        <v>76</v>
      </c>
      <c r="B5" s="10">
        <f>Koszty!F23*12</f>
        <v>0</v>
      </c>
      <c r="D5" s="1" t="s">
        <v>68</v>
      </c>
      <c r="E5" s="10">
        <f>Kalkulator!E4</f>
        <v>0</v>
      </c>
    </row>
    <row r="6" spans="1:6" x14ac:dyDescent="0.3">
      <c r="A6" s="1" t="s">
        <v>77</v>
      </c>
      <c r="B6" s="10">
        <f>Koszty!J23*52</f>
        <v>0</v>
      </c>
      <c r="D6" s="1" t="s">
        <v>69</v>
      </c>
      <c r="E6" s="10">
        <f>Kalkulator!E5</f>
        <v>0</v>
      </c>
    </row>
    <row r="7" spans="1:6" x14ac:dyDescent="0.3">
      <c r="A7" s="1"/>
      <c r="B7" s="10"/>
      <c r="D7" s="1" t="s">
        <v>70</v>
      </c>
      <c r="E7" s="13" t="str">
        <f>Kalkulator!E6</f>
        <v/>
      </c>
    </row>
    <row r="8" spans="1:6" ht="15" thickBot="1" x14ac:dyDescent="0.35">
      <c r="A8" s="5" t="s">
        <v>78</v>
      </c>
      <c r="B8" s="6">
        <f>SUM(B4:B6)</f>
        <v>0</v>
      </c>
    </row>
    <row r="9" spans="1:6" ht="15" thickBot="1" x14ac:dyDescent="0.35">
      <c r="A9" s="5" t="s">
        <v>79</v>
      </c>
      <c r="B9" s="6">
        <f>B8/12</f>
        <v>0</v>
      </c>
    </row>
    <row r="10" spans="1:6" x14ac:dyDescent="0.3">
      <c r="A10" s="5" t="s">
        <v>12</v>
      </c>
      <c r="B10" s="6">
        <f>Koszty!F4</f>
        <v>0</v>
      </c>
    </row>
  </sheetData>
  <mergeCells count="3">
    <mergeCell ref="A1:F1"/>
    <mergeCell ref="D3:F3"/>
    <mergeCell ref="A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Instrukcja</vt:lpstr>
      <vt:lpstr>Koszty</vt:lpstr>
      <vt:lpstr>Kalkulator</vt:lpstr>
      <vt:lpstr>Podsumowanie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Kamil Kowalski</cp:lastModifiedBy>
  <dcterms:modified xsi:type="dcterms:W3CDTF">2026-03-19T17:13:41Z</dcterms:modified>
</cp:coreProperties>
</file>